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考试中心建设项目" sheetId="2" r:id="rId1"/>
  </sheets>
  <definedNames>
    <definedName name="_xlnm._FilterDatabase" localSheetId="0" hidden="1">考试中心建设项目!$A$3:$O$63</definedName>
    <definedName name="_xlnm.Print_Area" localSheetId="0">考试中心建设项目!$A$1:$J$63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</author>
  </authors>
  <commentList>
    <comment ref="B3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分值可根据项目情况调整</t>
        </r>
      </text>
    </comment>
    <comment ref="C3" authorId="0">
      <text>
        <r>
          <rPr>
            <b/>
            <sz val="9"/>
            <rFont val="宋体"/>
            <charset val="134"/>
          </rPr>
          <t>Admin:</t>
        </r>
        <r>
          <rPr>
            <sz val="9"/>
            <rFont val="宋体"/>
            <charset val="134"/>
          </rPr>
          <t xml:space="preserve">
分值可根据项目情况调整</t>
        </r>
      </text>
    </comment>
  </commentList>
</comments>
</file>

<file path=xl/sharedStrings.xml><?xml version="1.0" encoding="utf-8"?>
<sst xmlns="http://schemas.openxmlformats.org/spreadsheetml/2006/main" count="174" uniqueCount="136">
  <si>
    <t>项目支出绩效评价指标体系及评分表</t>
  </si>
  <si>
    <t>项目名称：炫动消费券项目</t>
  </si>
  <si>
    <r>
      <rPr>
        <b/>
        <sz val="9"/>
        <rFont val="宋体"/>
        <charset val="134"/>
      </rPr>
      <t>序号</t>
    </r>
  </si>
  <si>
    <t>一级
指标</t>
  </si>
  <si>
    <t>二级
指标</t>
  </si>
  <si>
    <t>三级
指标</t>
  </si>
  <si>
    <t>指标解释</t>
  </si>
  <si>
    <t>指标说明</t>
  </si>
  <si>
    <t>标准   分值</t>
  </si>
  <si>
    <t>得分</t>
  </si>
  <si>
    <t>决策
    （20分）</t>
  </si>
  <si>
    <t xml:space="preserve">项目
立项
</t>
  </si>
  <si>
    <t>立项依据充分性</t>
  </si>
  <si>
    <t>项目立项是否符合法律法规、相关政策、发展规划以及部门职责，用以反映和考核项目立项依据情况。</t>
  </si>
  <si>
    <t>1、项目立项是否符合国家法律法规、国民经济发展规划和相关政策；符合得满分，否则不得分</t>
  </si>
  <si>
    <t>2、项目立项是否符合行业发展规划和政策要求；符合得满分，否则不得分</t>
  </si>
  <si>
    <t>3、项目立项是否与部门职责范围相符，属于部门履职所需；属于本部门职权范围得满分，否则不得分</t>
  </si>
  <si>
    <t>4、项目是否与相关部门同类项目或部门内部相关项目重复。如有重复不得分</t>
  </si>
  <si>
    <t>立项程序规范性</t>
  </si>
  <si>
    <t>项目申请、设立过程是否符合相关要求，用以反映和考核项目立项的规范情况。</t>
  </si>
  <si>
    <t>1、项目是否按照规定的程序申请设立；</t>
  </si>
  <si>
    <t>2、审批文件、材料是否符合相关要求；</t>
  </si>
  <si>
    <t>3、事前是否经过必要的专家论证、集体决策</t>
  </si>
  <si>
    <t xml:space="preserve">绩效目标
</t>
  </si>
  <si>
    <t>绩效目标合理性</t>
  </si>
  <si>
    <t>项目所设定的绩效目标是否依据充分，是否符合客观实际，用以反映和考核项目绩效目标与项目实施的相符情况。</t>
  </si>
  <si>
    <t>1、项目是否有绩效目标；有，得满分，否则不得分</t>
  </si>
  <si>
    <t>2、项目绩效目标与实际工作内容是否具有相关性；发现不相关的不得分</t>
  </si>
  <si>
    <t>3、项目预期产出效益和效果是否符合正常的业绩水平；发现不符合或不明确不得分</t>
  </si>
  <si>
    <t>4、是否与预算确定的项目投资额或资金量相匹配。发现不匹配不得分</t>
  </si>
  <si>
    <t>绩效指标明确性</t>
  </si>
  <si>
    <t>依据绩效目标设定的绩效指标是否清晰、细化、可衡量等，用以反映和考核项目绩效目标的明细化情况。</t>
  </si>
  <si>
    <t>1、是否将项目绩效目标细化分解为具体的绩效指标；发现未细化指标不得分</t>
  </si>
  <si>
    <t>2、是否通过清晰、可衡量的指标值予以体现；发现不清晰、不可衡量的指标值不得分</t>
  </si>
  <si>
    <t>3、是否与项目目标任务数或计划数相对应；发现不匹配指标不得分</t>
  </si>
  <si>
    <t>资金投入</t>
  </si>
  <si>
    <t>预算编制
科学性</t>
  </si>
  <si>
    <t>项目预算编制是否经过科学论证、有明确标准，资金额度与年度目标是否相适应，用以反映和考核项目预算编制的科学性、合理性情况。</t>
  </si>
  <si>
    <t>1、预算是否经过科学论证；有得满分，否则不得分</t>
  </si>
  <si>
    <t>2、预算内容与项目内容是否匹配；匹配得满分，有一项不匹配扣0.5分，直至扣完</t>
  </si>
  <si>
    <t>3、预算额度测算依据是否充分，是否按照标准编制；有一项不匹配扣0.5分，直至扣完</t>
  </si>
  <si>
    <t>4、预算确定的项目投资额或资金量是否与工作任务相匹配，是得满分，否则不得分</t>
  </si>
  <si>
    <t>资金分配
合理性</t>
  </si>
  <si>
    <t>项目预算资金分配是否有测算依据，与实际是否相适应，用以反映和考核项目预算资金分配的科学性、合理性情况。</t>
  </si>
  <si>
    <t>1、预算资金分配依据是否充分；充分不足扣1分，直至扣完为止；</t>
  </si>
  <si>
    <t>2、资金分配额度是否合理，与实际是否相适应。合理得2分，基本合理1.5分，不合理得0分。</t>
  </si>
  <si>
    <t>过程   （20分）</t>
  </si>
  <si>
    <t>资金管理</t>
  </si>
  <si>
    <t>资金到位率</t>
  </si>
  <si>
    <t>实际到位资金与预算资金的比率，用以反映和考核资金落实情况对项目实施的总体保障程度。</t>
  </si>
  <si>
    <t>1、资金到位率=（实际到位资金/预算资金）×100%。实际到位资金：一定时期（本年度或项目期）内落实到具体项目的资金。预算资金：一定时期（本年度或项目期）内预算安排到具体项目的资金。得分=标准分值*资金到位率，满分为标准分值</t>
  </si>
  <si>
    <t>预算执行率</t>
  </si>
  <si>
    <t>项目预算资金是否按照计划执行，用以反映或考核项目预算执行情况。</t>
  </si>
  <si>
    <t>1、预算执行率=（实际支出资金/实际到位资金）×100%。实际支出资金：项目期内项目实际拨付的资金，得分=标准分值*预算执行率，满分为标准分值</t>
  </si>
  <si>
    <t>资金使用
合规性</t>
  </si>
  <si>
    <t>项目资金使用是否符合相关的财务管理制度规定，用以反映和考核项目资金的规范运行情况。</t>
  </si>
  <si>
    <t>1、资金的使用是否符合国家财经法规和财务管理制度的规定，资金的拨付是否有完整的审批程序和手续；符合得满分，否则不得分</t>
  </si>
  <si>
    <t>2、是否符合项目预算批复或合同规定的用途；发现问题不得分</t>
  </si>
  <si>
    <t>3、是否存在截留、挤占、挪用、虚列支出等情况。发现问题不得分</t>
  </si>
  <si>
    <t>组织实施</t>
  </si>
  <si>
    <t>管理制度
健全性</t>
  </si>
  <si>
    <t>各项业务管理制度、财务管理制度是否健全</t>
  </si>
  <si>
    <t>是否具备完善的业务及财务管理制度，每有一处不完善扣0.5分</t>
  </si>
  <si>
    <t>制度执行
有效性</t>
  </si>
  <si>
    <t>合同内容、执行情况、付款方式、违约责任等方面是否有完善的管理，以满足项目既定目标的实现</t>
  </si>
  <si>
    <t>合同内容、执行情况、付款方式、违约责任各占0.5分，每一方面发现问题扣0.5分。</t>
  </si>
  <si>
    <t>产出   （35分）</t>
  </si>
  <si>
    <t>产出数量</t>
  </si>
  <si>
    <t>参与活动商户数</t>
  </si>
  <si>
    <t>参与本次活动的商户数量</t>
  </si>
  <si>
    <t>参与活动商户数&gt;=30家，得满分，否则按照未达到商户比例扣分。</t>
  </si>
  <si>
    <t>消费券实际领取率</t>
  </si>
  <si>
    <t>“跨年迎新狂欢购”商超百货券</t>
  </si>
  <si>
    <t>根据浔阳区与商务局的合作协议确定计划发放“跨年迎新狂欢购”商超百货券9,751张</t>
  </si>
  <si>
    <t>实际领取率=实际取数/发放数，得分=标准分值*实际领取率</t>
  </si>
  <si>
    <t>“跨年美味浔常聚”餐饮券</t>
  </si>
  <si>
    <t>根据浔阳区与商务局的合作协议确定计划发放“跨年美味浔常聚”餐饮券7,333张</t>
  </si>
  <si>
    <t>“跨年钜惠焕新颜”家用电器券</t>
  </si>
  <si>
    <t>根据浔阳区与商务局的合作协议确定计划发放“跨年钜惠焕新颜”家用电器券1091张</t>
  </si>
  <si>
    <t>产出质量</t>
  </si>
  <si>
    <t>参与商户核销率</t>
  </si>
  <si>
    <t>核销的商户数/参与商户数</t>
  </si>
  <si>
    <t>得分=标准分值*参与商户核销率</t>
  </si>
  <si>
    <t>消费券实际核销率</t>
  </si>
  <si>
    <t>实际核销率=实际核销数/发放数，得分=标准分值*实际核销率</t>
  </si>
  <si>
    <t>产出时效</t>
  </si>
  <si>
    <t>第一批消费券的发放的及时性</t>
  </si>
  <si>
    <t>根据九江市浔阳区扩大开放领导小组文件《浔阳区“炫彩冬日*福满浔城”活动方案》确定的第一批消费券发放时间为2023年1月12日 9：30</t>
  </si>
  <si>
    <t>2023年1月12日9：:30发放得满分，否则不得分。</t>
  </si>
  <si>
    <t>第二批消费券的发放的及时性</t>
  </si>
  <si>
    <t>根据九江市浔阳区扩大开放领导小组文件《浔阳区“炫彩冬日*福满浔城”活动方案》确定的第二批消费券发放时间为2023年1月13日 9：30</t>
  </si>
  <si>
    <t>2023年1月13日9：:30发放得满分，否则不得分。</t>
  </si>
  <si>
    <t>第三批消费券的发放的及时性</t>
  </si>
  <si>
    <t>根据九江市浔阳区扩大开放领导小组文件《浔阳区“炫彩冬日*福满浔城”活动方案》确定的第三批消费券发放时间为2023年1月14日 9：30</t>
  </si>
  <si>
    <t>2023年1月14日9：:30发放得满分，否则不得分。</t>
  </si>
  <si>
    <t>活动费用划拨的及时性</t>
  </si>
  <si>
    <t>活动费用划拨给建行的及时性</t>
  </si>
  <si>
    <t>根据九江市浔阳区商务局与建设银行九江分行签订的2023年“炫彩冬日*福满浔城”浔阳区政府电子消费券发放活动合作协议约定，建行负责活动结束后7个工作日内向九江市浔阳区商务局提供费用核销明细数据，并对活动进行第三方专项审计，确认审计报告无误后，将活动费用拨付给建行</t>
  </si>
  <si>
    <t>按协议约定时间拨付得满分，延迟一个月扣0.1分，直至扣完为止</t>
  </si>
  <si>
    <t>活动费用建行划拨给商户的及时性</t>
  </si>
  <si>
    <t>根据九江市浔阳区商务局与建设银行九江分行签订的2023年“炫彩冬日*福满浔城”浔阳区政府电子消费券发放活动合作协议约定，建行收到活动费用后，10个工作日内结算给商户</t>
  </si>
  <si>
    <t>按协议约定时间拨付得满分，延迟一个天扣0.1分，直至扣完为止</t>
  </si>
  <si>
    <t>产出成本</t>
  </si>
  <si>
    <t>消费补贴率</t>
  </si>
  <si>
    <t>消费券面额为满200减100元</t>
  </si>
  <si>
    <t>活动费用（核销费用）/实际消费金额</t>
  </si>
  <si>
    <t>消费补贴率=&lt;50% 得满分；消费得分率&gt;50%，不得分</t>
  </si>
  <si>
    <t>消费券面额为满400减200元</t>
  </si>
  <si>
    <t>消费券面额为满300减150元</t>
  </si>
  <si>
    <t>消费券面额为600减300</t>
  </si>
  <si>
    <t>消费券面额为满2000减300元</t>
  </si>
  <si>
    <t>消费补贴率=&lt;15% 得满分；消费得分率&gt;15%，不得分</t>
  </si>
  <si>
    <t>消费券面额为满3000减500元</t>
  </si>
  <si>
    <t>消费补贴率=&lt;16.67% 得满分；消费得分率&gt;16.67%，不得分</t>
  </si>
  <si>
    <t>效益（25分）</t>
  </si>
  <si>
    <t>项目效益</t>
  </si>
  <si>
    <t>消费拉动比</t>
  </si>
  <si>
    <t>实际消费金额/活动费用（核销费用）</t>
  </si>
  <si>
    <t>消费拉动比&gt;=2,得满分；消费拉动比&lt;2 不得分</t>
  </si>
  <si>
    <t>消费拉动比&gt;=6.67,得满分；消费拉动比&lt;6.67 不得分</t>
  </si>
  <si>
    <t>消费拉动比&gt;=6,得满分；消费拉动比&lt;6不得分</t>
  </si>
  <si>
    <t>扩大居民消费，拉动消费增长</t>
  </si>
  <si>
    <t>对商户营业额的影响</t>
  </si>
  <si>
    <t>问卷调查结果反映的商户的营业影响</t>
  </si>
  <si>
    <t>根据问卷的问题“参与消费券活动后，您场馆的营业收入对比上年同期是否有所增长”结果比例计算得分，明显增长比例超过95%得满分，小于95%大于等于85%得1.5分，小于85%大于等于75%得1分，小于75大于等于65%得0.5分，小于65大得0分</t>
  </si>
  <si>
    <t>对居民消费意的影响</t>
  </si>
  <si>
    <t>问卷调查结果反映的用户的消费意愿</t>
  </si>
  <si>
    <t>根据问卷的问题“您认为领取消费券适用类型与自身实际需求是否相符”“您是否愿意继续参与此类消费券活动”2个问题，每个问题占比得分50%，根据每个问题结果，是或十分满意比例超过95%得满分，小于95%大于等于85%得1.5分，小于85%大于等于75%得1分，小于75大于等于65%得0.5分，小于65得0分</t>
  </si>
  <si>
    <t>满意度</t>
  </si>
  <si>
    <t>商户的满意度</t>
  </si>
  <si>
    <t>问卷调查结果反映的商户满意度</t>
  </si>
  <si>
    <t>根据问卷的问题“您对本次活动的整体满意度”结果比例计算得分，非常满意+较为满意比例超过95%得满分，小于95%大于等于85%得5分，小于85%大于等于75%得4分，小于75大于等于65%得3分，小于65大于等于45%得2分，小于45大于等于35%得1分，小于,35%得0分</t>
  </si>
  <si>
    <t>用户的满意度</t>
  </si>
  <si>
    <t>问卷调查结果反映的用户满意度</t>
  </si>
  <si>
    <t>根据问卷的问题“您对消费券的宣传力度是否满意”“您对消费券发放平台“建行生活”APP的服务情况的满意度”“您对消费券使用时限的满意”“您认为消费券适用商家范围是否广泛”“您对消费券的优惠力度是否满意”5个问题，每个问题占比得分20%，根据每个问题结果，十分满意+较为满意比例超过95%得满分，小于95%大于等于85%得5分，小于85%大于等于75%得4分，小于75大于等于65%得3分，小于65大于等于45%得2分，小于45大于等于35%得1分，小于,35%得0分</t>
  </si>
  <si>
    <t xml:space="preserve"> 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</si>
</sst>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);[Red]\(0.00\)"/>
  </numFmts>
  <fonts count="37">
    <font>
      <sz val="11"/>
      <color theme="1"/>
      <name val="等线"/>
      <charset val="134"/>
      <scheme val="minor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1"/>
      <color indexed="8"/>
      <name val="Times New Roman"/>
      <charset val="134"/>
    </font>
    <font>
      <sz val="11"/>
      <color indexed="8"/>
      <name val="宋体"/>
      <charset val="134"/>
    </font>
    <font>
      <b/>
      <sz val="20"/>
      <color indexed="8"/>
      <name val="宋体"/>
      <charset val="134"/>
    </font>
    <font>
      <b/>
      <sz val="20"/>
      <color indexed="8"/>
      <name val="Times New Roman"/>
      <charset val="134"/>
    </font>
    <font>
      <b/>
      <sz val="9"/>
      <name val="Times New Roman"/>
      <charset val="134"/>
    </font>
    <font>
      <b/>
      <sz val="9"/>
      <name val="宋体"/>
      <charset val="134"/>
    </font>
    <font>
      <sz val="9"/>
      <name val="Times New Roman"/>
      <charset val="134"/>
    </font>
    <font>
      <sz val="11"/>
      <name val="宋体"/>
      <charset val="134"/>
    </font>
    <font>
      <sz val="9"/>
      <name val="宋体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9"/>
      <color indexed="8"/>
      <name val="Times New Roman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9" applyNumberFormat="0" applyAlignment="0" applyProtection="0">
      <alignment vertical="center"/>
    </xf>
    <xf numFmtId="0" fontId="24" fillId="4" borderId="20" applyNumberFormat="0" applyAlignment="0" applyProtection="0">
      <alignment vertical="center"/>
    </xf>
    <xf numFmtId="0" fontId="25" fillId="4" borderId="19" applyNumberFormat="0" applyAlignment="0" applyProtection="0">
      <alignment vertical="center"/>
    </xf>
    <xf numFmtId="0" fontId="26" fillId="5" borderId="21" applyNumberFormat="0" applyAlignment="0" applyProtection="0">
      <alignment vertical="center"/>
    </xf>
    <xf numFmtId="0" fontId="27" fillId="0" borderId="22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</cellStyleXfs>
  <cellXfs count="112">
    <xf numFmtId="0" fontId="0" fillId="0" borderId="0" xfId="0"/>
    <xf numFmtId="0" fontId="1" fillId="0" borderId="0" xfId="52" applyFont="1" applyFill="1">
      <alignment vertical="center"/>
    </xf>
    <xf numFmtId="0" fontId="2" fillId="0" borderId="0" xfId="52" applyFont="1" applyFill="1">
      <alignment vertical="center"/>
    </xf>
    <xf numFmtId="0" fontId="1" fillId="0" borderId="0" xfId="52" applyFont="1" applyFill="1" applyAlignment="1">
      <alignment horizontal="center" vertical="center"/>
    </xf>
    <xf numFmtId="0" fontId="3" fillId="0" borderId="0" xfId="52" applyFont="1" applyFill="1" applyAlignment="1">
      <alignment horizontal="center" vertical="center"/>
    </xf>
    <xf numFmtId="0" fontId="4" fillId="0" borderId="0" xfId="52" applyFont="1" applyFill="1" applyAlignment="1">
      <alignment horizontal="center" vertical="center"/>
    </xf>
    <xf numFmtId="176" fontId="4" fillId="0" borderId="0" xfId="52" applyNumberFormat="1" applyFont="1" applyFill="1" applyAlignment="1">
      <alignment horizontal="center" vertical="center" shrinkToFit="1"/>
    </xf>
    <xf numFmtId="0" fontId="2" fillId="0" borderId="0" xfId="52" applyFont="1" applyFill="1" applyAlignment="1">
      <alignment horizontal="center" vertical="center" wrapText="1"/>
    </xf>
    <xf numFmtId="177" fontId="2" fillId="0" borderId="0" xfId="52" applyNumberFormat="1" applyFont="1" applyFill="1" applyAlignment="1">
      <alignment horizontal="center" vertical="center" wrapText="1"/>
    </xf>
    <xf numFmtId="0" fontId="4" fillId="0" borderId="0" xfId="52" applyFont="1" applyFill="1">
      <alignment vertical="center"/>
    </xf>
    <xf numFmtId="0" fontId="5" fillId="0" borderId="0" xfId="52" applyFont="1" applyFill="1" applyAlignment="1">
      <alignment horizontal="center" vertical="center"/>
    </xf>
    <xf numFmtId="0" fontId="2" fillId="0" borderId="0" xfId="52" applyFont="1" applyFill="1" applyAlignment="1">
      <alignment horizontal="left" vertical="center" wrapText="1"/>
    </xf>
    <xf numFmtId="0" fontId="2" fillId="0" borderId="0" xfId="52" applyFont="1" applyFill="1" applyAlignment="1">
      <alignment horizontal="left" vertical="center"/>
    </xf>
    <xf numFmtId="0" fontId="6" fillId="0" borderId="0" xfId="52" applyFont="1" applyFill="1" applyAlignment="1">
      <alignment horizontal="center" vertical="center"/>
    </xf>
    <xf numFmtId="0" fontId="7" fillId="0" borderId="1" xfId="55" applyFont="1" applyFill="1" applyBorder="1" applyAlignment="1">
      <alignment horizontal="center" vertical="center" wrapText="1"/>
    </xf>
    <xf numFmtId="0" fontId="8" fillId="0" borderId="1" xfId="55" applyFont="1" applyFill="1" applyBorder="1" applyAlignment="1">
      <alignment horizontal="center" vertical="center" wrapText="1"/>
    </xf>
    <xf numFmtId="0" fontId="8" fillId="0" borderId="2" xfId="55" applyFont="1" applyFill="1" applyBorder="1" applyAlignment="1">
      <alignment horizontal="center" vertical="center" wrapText="1"/>
    </xf>
    <xf numFmtId="0" fontId="8" fillId="0" borderId="3" xfId="55" applyFont="1" applyFill="1" applyBorder="1" applyAlignment="1">
      <alignment horizontal="center" vertical="center" wrapText="1"/>
    </xf>
    <xf numFmtId="0" fontId="8" fillId="0" borderId="4" xfId="55" applyFont="1" applyFill="1" applyBorder="1" applyAlignment="1">
      <alignment horizontal="center" vertical="center" wrapText="1"/>
    </xf>
    <xf numFmtId="176" fontId="8" fillId="0" borderId="1" xfId="55" applyNumberFormat="1" applyFont="1" applyFill="1" applyBorder="1" applyAlignment="1">
      <alignment horizontal="center" vertical="center" shrinkToFit="1"/>
    </xf>
    <xf numFmtId="0" fontId="1" fillId="0" borderId="1" xfId="52" applyFont="1" applyFill="1" applyBorder="1" applyAlignment="1">
      <alignment horizontal="center" vertical="center" wrapText="1"/>
    </xf>
    <xf numFmtId="0" fontId="9" fillId="0" borderId="1" xfId="55" applyFont="1" applyFill="1" applyBorder="1" applyAlignment="1">
      <alignment horizontal="center" vertical="center" wrapText="1"/>
    </xf>
    <xf numFmtId="0" fontId="4" fillId="0" borderId="1" xfId="49" applyFill="1" applyBorder="1" applyAlignment="1">
      <alignment horizontal="center" vertical="center" wrapText="1"/>
    </xf>
    <xf numFmtId="0" fontId="10" fillId="0" borderId="1" xfId="51" applyFont="1" applyFill="1" applyBorder="1" applyAlignment="1">
      <alignment horizontal="center" vertical="center" wrapText="1"/>
    </xf>
    <xf numFmtId="0" fontId="11" fillId="0" borderId="5" xfId="51" applyFont="1" applyFill="1" applyBorder="1" applyAlignment="1">
      <alignment horizontal="center" vertical="center" wrapText="1"/>
    </xf>
    <xf numFmtId="0" fontId="11" fillId="0" borderId="6" xfId="51" applyFont="1" applyFill="1" applyBorder="1" applyAlignment="1">
      <alignment horizontal="center" vertical="center" wrapText="1"/>
    </xf>
    <xf numFmtId="0" fontId="11" fillId="0" borderId="7" xfId="51" applyFont="1" applyFill="1" applyBorder="1" applyAlignment="1">
      <alignment horizontal="center" vertical="center" wrapText="1"/>
    </xf>
    <xf numFmtId="176" fontId="11" fillId="0" borderId="1" xfId="55" applyNumberFormat="1" applyFont="1" applyFill="1" applyBorder="1" applyAlignment="1">
      <alignment horizontal="left" vertical="center" wrapText="1"/>
    </xf>
    <xf numFmtId="0" fontId="11" fillId="0" borderId="8" xfId="51" applyFont="1" applyFill="1" applyBorder="1" applyAlignment="1">
      <alignment horizontal="center" vertical="center" wrapText="1"/>
    </xf>
    <xf numFmtId="0" fontId="11" fillId="0" borderId="0" xfId="51" applyFont="1" applyFill="1" applyAlignment="1">
      <alignment horizontal="center" vertical="center" wrapText="1"/>
    </xf>
    <xf numFmtId="0" fontId="11" fillId="0" borderId="9" xfId="51" applyFont="1" applyFill="1" applyBorder="1" applyAlignment="1">
      <alignment horizontal="center" vertical="center" wrapText="1"/>
    </xf>
    <xf numFmtId="0" fontId="11" fillId="0" borderId="10" xfId="51" applyFont="1" applyFill="1" applyBorder="1" applyAlignment="1">
      <alignment horizontal="center" vertical="center" wrapText="1"/>
    </xf>
    <xf numFmtId="0" fontId="11" fillId="0" borderId="11" xfId="51" applyFont="1" applyFill="1" applyBorder="1" applyAlignment="1">
      <alignment horizontal="center" vertical="center" wrapText="1"/>
    </xf>
    <xf numFmtId="0" fontId="11" fillId="0" borderId="12" xfId="51" applyFont="1" applyFill="1" applyBorder="1" applyAlignment="1">
      <alignment horizontal="center" vertical="center" wrapText="1"/>
    </xf>
    <xf numFmtId="176" fontId="11" fillId="0" borderId="1" xfId="55" applyNumberFormat="1" applyFont="1" applyFill="1" applyBorder="1" applyAlignment="1">
      <alignment horizontal="left" vertical="center" wrapText="1" shrinkToFit="1"/>
    </xf>
    <xf numFmtId="0" fontId="10" fillId="0" borderId="1" xfId="54" applyFont="1" applyFill="1" applyBorder="1" applyAlignment="1">
      <alignment horizontal="center" vertical="center" wrapText="1"/>
    </xf>
    <xf numFmtId="0" fontId="11" fillId="0" borderId="5" xfId="54" applyFont="1" applyFill="1" applyBorder="1" applyAlignment="1">
      <alignment horizontal="center" vertical="center" wrapText="1"/>
    </xf>
    <xf numFmtId="0" fontId="11" fillId="0" borderId="6" xfId="54" applyFont="1" applyFill="1" applyBorder="1" applyAlignment="1">
      <alignment horizontal="center" vertical="center" wrapText="1"/>
    </xf>
    <xf numFmtId="0" fontId="11" fillId="0" borderId="7" xfId="54" applyFont="1" applyFill="1" applyBorder="1" applyAlignment="1">
      <alignment horizontal="center" vertical="center" wrapText="1"/>
    </xf>
    <xf numFmtId="0" fontId="11" fillId="0" borderId="8" xfId="54" applyFont="1" applyFill="1" applyBorder="1" applyAlignment="1">
      <alignment horizontal="center" vertical="center" wrapText="1"/>
    </xf>
    <xf numFmtId="0" fontId="11" fillId="0" borderId="0" xfId="54" applyFont="1" applyFill="1" applyAlignment="1">
      <alignment horizontal="center" vertical="center" wrapText="1"/>
    </xf>
    <xf numFmtId="0" fontId="11" fillId="0" borderId="9" xfId="54" applyFont="1" applyFill="1" applyBorder="1" applyAlignment="1">
      <alignment horizontal="center" vertical="center" wrapText="1"/>
    </xf>
    <xf numFmtId="0" fontId="11" fillId="0" borderId="1" xfId="53" applyFont="1" applyFill="1" applyBorder="1" applyAlignment="1">
      <alignment horizontal="left" vertical="center" wrapText="1"/>
    </xf>
    <xf numFmtId="0" fontId="11" fillId="0" borderId="10" xfId="54" applyFont="1" applyFill="1" applyBorder="1" applyAlignment="1">
      <alignment horizontal="center" vertical="center" wrapText="1"/>
    </xf>
    <xf numFmtId="0" fontId="11" fillId="0" borderId="11" xfId="54" applyFont="1" applyFill="1" applyBorder="1" applyAlignment="1">
      <alignment horizontal="center" vertical="center" wrapText="1"/>
    </xf>
    <xf numFmtId="0" fontId="11" fillId="0" borderId="12" xfId="54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1" fillId="0" borderId="13" xfId="53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1" fillId="0" borderId="14" xfId="53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1" fillId="0" borderId="15" xfId="53" applyFont="1" applyFill="1" applyBorder="1" applyAlignment="1">
      <alignment horizontal="left" vertical="center" wrapText="1"/>
    </xf>
    <xf numFmtId="176" fontId="11" fillId="0" borderId="13" xfId="55" applyNumberFormat="1" applyFont="1" applyFill="1" applyBorder="1" applyAlignment="1">
      <alignment horizontal="left" vertical="center" wrapText="1" shrinkToFit="1"/>
    </xf>
    <xf numFmtId="176" fontId="11" fillId="0" borderId="15" xfId="55" applyNumberFormat="1" applyFont="1" applyFill="1" applyBorder="1" applyAlignment="1">
      <alignment horizontal="left" vertical="center" wrapText="1" shrinkToFit="1"/>
    </xf>
    <xf numFmtId="0" fontId="11" fillId="0" borderId="2" xfId="55" applyFont="1" applyFill="1" applyBorder="1" applyAlignment="1">
      <alignment horizontal="center" vertical="center" wrapText="1"/>
    </xf>
    <xf numFmtId="0" fontId="11" fillId="0" borderId="3" xfId="55" applyFont="1" applyFill="1" applyBorder="1" applyAlignment="1">
      <alignment horizontal="center" vertical="center" wrapText="1"/>
    </xf>
    <xf numFmtId="0" fontId="11" fillId="0" borderId="4" xfId="55" applyFont="1" applyFill="1" applyBorder="1" applyAlignment="1">
      <alignment horizontal="center" vertical="center" wrapText="1"/>
    </xf>
    <xf numFmtId="0" fontId="9" fillId="0" borderId="13" xfId="55" applyFont="1" applyFill="1" applyBorder="1" applyAlignment="1">
      <alignment horizontal="center" vertical="center" wrapText="1"/>
    </xf>
    <xf numFmtId="0" fontId="4" fillId="0" borderId="13" xfId="49" applyFill="1" applyBorder="1" applyAlignment="1">
      <alignment horizontal="center" vertical="center" wrapText="1"/>
    </xf>
    <xf numFmtId="0" fontId="9" fillId="0" borderId="14" xfId="55" applyFont="1" applyFill="1" applyBorder="1" applyAlignment="1">
      <alignment horizontal="center" vertical="center" wrapText="1"/>
    </xf>
    <xf numFmtId="0" fontId="4" fillId="0" borderId="14" xfId="49" applyFill="1" applyBorder="1" applyAlignment="1">
      <alignment horizontal="center" vertical="center" wrapText="1"/>
    </xf>
    <xf numFmtId="0" fontId="11" fillId="0" borderId="13" xfId="55" applyFont="1" applyFill="1" applyBorder="1" applyAlignment="1">
      <alignment horizontal="center" vertical="center" wrapText="1"/>
    </xf>
    <xf numFmtId="0" fontId="11" fillId="0" borderId="14" xfId="55" applyFont="1" applyFill="1" applyBorder="1" applyAlignment="1">
      <alignment horizontal="center" vertical="center" wrapText="1"/>
    </xf>
    <xf numFmtId="0" fontId="11" fillId="0" borderId="15" xfId="55" applyFont="1" applyFill="1" applyBorder="1" applyAlignment="1">
      <alignment horizontal="center" vertical="center" wrapText="1"/>
    </xf>
    <xf numFmtId="0" fontId="11" fillId="0" borderId="1" xfId="55" applyFont="1" applyFill="1" applyBorder="1" applyAlignment="1">
      <alignment horizontal="center" vertical="center" wrapText="1"/>
    </xf>
    <xf numFmtId="176" fontId="11" fillId="0" borderId="1" xfId="55" applyNumberFormat="1" applyFont="1" applyFill="1" applyBorder="1" applyAlignment="1">
      <alignment vertical="center" wrapText="1"/>
    </xf>
    <xf numFmtId="176" fontId="11" fillId="0" borderId="13" xfId="55" applyNumberFormat="1" applyFont="1" applyFill="1" applyBorder="1" applyAlignment="1">
      <alignment vertical="center" wrapText="1" shrinkToFit="1"/>
    </xf>
    <xf numFmtId="0" fontId="11" fillId="0" borderId="13" xfId="50" applyFont="1" applyFill="1" applyBorder="1" applyAlignment="1">
      <alignment horizontal="center" vertical="center" wrapText="1"/>
    </xf>
    <xf numFmtId="176" fontId="11" fillId="0" borderId="1" xfId="55" applyNumberFormat="1" applyFont="1" applyFill="1" applyBorder="1" applyAlignment="1">
      <alignment vertical="center" wrapText="1" shrinkToFit="1"/>
    </xf>
    <xf numFmtId="0" fontId="11" fillId="0" borderId="15" xfId="50" applyFont="1" applyFill="1" applyBorder="1" applyAlignment="1">
      <alignment vertical="center" wrapText="1"/>
    </xf>
    <xf numFmtId="0" fontId="11" fillId="0" borderId="2" xfId="50" applyFont="1" applyFill="1" applyBorder="1" applyAlignment="1">
      <alignment horizontal="center" vertical="center" wrapText="1"/>
    </xf>
    <xf numFmtId="0" fontId="11" fillId="0" borderId="4" xfId="50" applyFont="1" applyFill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1" fillId="0" borderId="1" xfId="50" applyFont="1" applyFill="1" applyBorder="1" applyAlignment="1">
      <alignment horizontal="center" vertical="center" wrapText="1"/>
    </xf>
    <xf numFmtId="0" fontId="11" fillId="0" borderId="1" xfId="50" applyFont="1" applyFill="1" applyBorder="1" applyAlignment="1">
      <alignment horizontal="left" vertical="center" wrapText="1"/>
    </xf>
    <xf numFmtId="0" fontId="10" fillId="0" borderId="14" xfId="54" applyFont="1" applyFill="1" applyBorder="1" applyAlignment="1">
      <alignment horizontal="center" vertical="center" wrapText="1"/>
    </xf>
    <xf numFmtId="0" fontId="11" fillId="0" borderId="1" xfId="53" applyFont="1" applyFill="1" applyBorder="1" applyAlignment="1">
      <alignment horizontal="center" vertical="center" wrapText="1"/>
    </xf>
    <xf numFmtId="176" fontId="2" fillId="0" borderId="1" xfId="55" applyNumberFormat="1" applyFont="1" applyFill="1" applyBorder="1" applyAlignment="1">
      <alignment horizontal="left" vertical="center" wrapText="1"/>
    </xf>
    <xf numFmtId="0" fontId="11" fillId="0" borderId="2" xfId="53" applyFont="1" applyFill="1" applyBorder="1" applyAlignment="1">
      <alignment horizontal="center" vertical="center" wrapText="1"/>
    </xf>
    <xf numFmtId="0" fontId="11" fillId="0" borderId="4" xfId="53" applyFont="1" applyFill="1" applyBorder="1" applyAlignment="1">
      <alignment horizontal="center" vertical="center" wrapText="1"/>
    </xf>
    <xf numFmtId="0" fontId="11" fillId="0" borderId="14" xfId="53" applyFont="1" applyFill="1" applyBorder="1" applyAlignment="1">
      <alignment horizontal="center" vertical="center" wrapText="1"/>
    </xf>
    <xf numFmtId="0" fontId="11" fillId="0" borderId="10" xfId="53" applyFont="1" applyFill="1" applyBorder="1" applyAlignment="1">
      <alignment horizontal="center" vertical="center" wrapText="1"/>
    </xf>
    <xf numFmtId="0" fontId="11" fillId="0" borderId="12" xfId="53" applyFont="1" applyFill="1" applyBorder="1" applyAlignment="1">
      <alignment horizontal="center" vertical="center" wrapText="1"/>
    </xf>
    <xf numFmtId="0" fontId="9" fillId="0" borderId="15" xfId="55" applyFont="1" applyFill="1" applyBorder="1" applyAlignment="1">
      <alignment horizontal="center" vertical="center" wrapText="1"/>
    </xf>
    <xf numFmtId="0" fontId="4" fillId="0" borderId="15" xfId="49" applyFill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11" fillId="0" borderId="15" xfId="53" applyFont="1" applyFill="1" applyBorder="1" applyAlignment="1">
      <alignment horizontal="center" vertical="center" wrapText="1"/>
    </xf>
    <xf numFmtId="176" fontId="2" fillId="0" borderId="2" xfId="52" applyNumberFormat="1" applyFont="1" applyFill="1" applyBorder="1" applyAlignment="1">
      <alignment horizontal="center" vertical="center" shrinkToFit="1"/>
    </xf>
    <xf numFmtId="176" fontId="2" fillId="0" borderId="4" xfId="52" applyNumberFormat="1" applyFont="1" applyFill="1" applyBorder="1" applyAlignment="1">
      <alignment horizontal="center" vertical="center" shrinkToFit="1"/>
    </xf>
    <xf numFmtId="0" fontId="1" fillId="0" borderId="1" xfId="52" applyFont="1" applyFill="1" applyBorder="1" applyAlignment="1">
      <alignment horizontal="center" vertical="center"/>
    </xf>
    <xf numFmtId="176" fontId="14" fillId="0" borderId="1" xfId="52" applyNumberFormat="1" applyFont="1" applyFill="1" applyBorder="1" applyAlignment="1">
      <alignment horizontal="center" vertical="center" shrinkToFit="1"/>
    </xf>
    <xf numFmtId="176" fontId="1" fillId="0" borderId="2" xfId="52" applyNumberFormat="1" applyFont="1" applyFill="1" applyBorder="1" applyAlignment="1">
      <alignment horizontal="center" vertical="center" shrinkToFit="1"/>
    </xf>
    <xf numFmtId="176" fontId="1" fillId="0" borderId="3" xfId="52" applyNumberFormat="1" applyFont="1" applyFill="1" applyBorder="1" applyAlignment="1">
      <alignment horizontal="center" vertical="center" shrinkToFit="1"/>
    </xf>
    <xf numFmtId="176" fontId="1" fillId="0" borderId="4" xfId="52" applyNumberFormat="1" applyFont="1" applyFill="1" applyBorder="1" applyAlignment="1">
      <alignment horizontal="center" vertical="center" shrinkToFit="1"/>
    </xf>
    <xf numFmtId="176" fontId="1" fillId="0" borderId="1" xfId="52" applyNumberFormat="1" applyFont="1" applyFill="1" applyBorder="1" applyAlignment="1">
      <alignment horizontal="left" vertical="center" shrinkToFit="1"/>
    </xf>
    <xf numFmtId="177" fontId="6" fillId="0" borderId="0" xfId="52" applyNumberFormat="1" applyFont="1" applyFill="1" applyAlignment="1">
      <alignment horizontal="center" vertical="center"/>
    </xf>
    <xf numFmtId="177" fontId="1" fillId="0" borderId="1" xfId="52" applyNumberFormat="1" applyFont="1" applyFill="1" applyBorder="1" applyAlignment="1">
      <alignment horizontal="center" vertical="center" wrapText="1"/>
    </xf>
    <xf numFmtId="177" fontId="2" fillId="0" borderId="1" xfId="52" applyNumberFormat="1" applyFont="1" applyFill="1" applyBorder="1" applyAlignment="1">
      <alignment horizontal="center" vertical="center" wrapText="1"/>
    </xf>
    <xf numFmtId="177" fontId="2" fillId="0" borderId="13" xfId="52" applyNumberFormat="1" applyFont="1" applyFill="1" applyBorder="1" applyAlignment="1">
      <alignment horizontal="center" vertical="center" wrapText="1"/>
    </xf>
    <xf numFmtId="177" fontId="2" fillId="0" borderId="14" xfId="52" applyNumberFormat="1" applyFont="1" applyFill="1" applyBorder="1" applyAlignment="1">
      <alignment horizontal="center" vertical="center" wrapText="1"/>
    </xf>
    <xf numFmtId="177" fontId="2" fillId="0" borderId="15" xfId="52" applyNumberFormat="1" applyFont="1" applyFill="1" applyBorder="1" applyAlignment="1">
      <alignment horizontal="center" vertical="center" wrapText="1"/>
    </xf>
    <xf numFmtId="0" fontId="2" fillId="0" borderId="0" xfId="52" applyFont="1" applyFill="1" applyAlignment="1">
      <alignment vertical="center" wrapText="1"/>
    </xf>
    <xf numFmtId="176" fontId="2" fillId="0" borderId="15" xfId="52" applyNumberFormat="1" applyFont="1" applyFill="1" applyBorder="1" applyAlignment="1">
      <alignment horizontal="center" vertical="center" shrinkToFit="1"/>
    </xf>
    <xf numFmtId="177" fontId="2" fillId="0" borderId="15" xfId="52" applyNumberFormat="1" applyFont="1" applyFill="1" applyBorder="1" applyAlignment="1">
      <alignment horizontal="center" vertical="center" shrinkToFit="1"/>
    </xf>
    <xf numFmtId="176" fontId="1" fillId="0" borderId="1" xfId="52" applyNumberFormat="1" applyFont="1" applyFill="1" applyBorder="1" applyAlignment="1">
      <alignment horizontal="center" vertical="center" shrinkToFit="1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 2" xfId="49"/>
    <cellStyle name="常规 4 2 2 2" xfId="50"/>
    <cellStyle name="常规_绩效考评指标(4.1） 2 2 2" xfId="51"/>
    <cellStyle name="常规 3 3" xfId="52"/>
    <cellStyle name="常规 2 2" xfId="53"/>
    <cellStyle name="常规 3 3 2" xfId="54"/>
    <cellStyle name="常规_绩效考评指标(4.1） 2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3"/>
  <sheetViews>
    <sheetView tabSelected="1" view="pageBreakPreview" zoomScale="120" zoomScaleNormal="115" workbookViewId="0">
      <pane xSplit="1" ySplit="3" topLeftCell="D4" activePane="bottomRight" state="frozen"/>
      <selection/>
      <selection pane="topRight"/>
      <selection pane="bottomLeft"/>
      <selection pane="bottomRight" activeCell="H13" sqref="H13"/>
    </sheetView>
  </sheetViews>
  <sheetFormatPr defaultColWidth="9.13333333333333" defaultRowHeight="15"/>
  <cols>
    <col min="1" max="1" width="5.4" style="4" customWidth="1"/>
    <col min="2" max="2" width="10.7333333333333" style="5" customWidth="1"/>
    <col min="3" max="3" width="5.21666666666667" style="5" customWidth="1"/>
    <col min="4" max="4" width="8.83333333333333" style="5" customWidth="1"/>
    <col min="5" max="5" width="10.7" style="5" customWidth="1"/>
    <col min="6" max="6" width="24.2833333333333" style="5" customWidth="1"/>
    <col min="7" max="7" width="48.4333333333333" style="6" customWidth="1"/>
    <col min="8" max="8" width="66.3" style="6" customWidth="1"/>
    <col min="9" max="9" width="7.46666666666667" style="7" customWidth="1"/>
    <col min="10" max="10" width="7.46666666666667" style="8" customWidth="1"/>
    <col min="11" max="11" width="9.13333333333333" style="9"/>
    <col min="12" max="12" width="11.4" style="9"/>
    <col min="13" max="13" width="9.13333333333333" style="9" customWidth="1"/>
    <col min="14" max="16384" width="9.13333333333333" style="9"/>
  </cols>
  <sheetData>
    <row r="1" ht="52" customHeight="1" spans="1:10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ht="21" customHeight="1" spans="1:10">
      <c r="A2" s="11" t="s">
        <v>1</v>
      </c>
      <c r="B2" s="12"/>
      <c r="C2" s="12"/>
      <c r="D2" s="12"/>
      <c r="E2" s="12"/>
      <c r="F2" s="12"/>
      <c r="G2" s="12"/>
      <c r="H2" s="13"/>
      <c r="I2" s="13"/>
      <c r="J2" s="102"/>
    </row>
    <row r="3" s="1" customFormat="1" ht="33.75" customHeight="1" spans="1:10">
      <c r="A3" s="14" t="s">
        <v>2</v>
      </c>
      <c r="B3" s="15" t="s">
        <v>3</v>
      </c>
      <c r="C3" s="15" t="s">
        <v>4</v>
      </c>
      <c r="D3" s="16" t="s">
        <v>5</v>
      </c>
      <c r="E3" s="17"/>
      <c r="F3" s="18"/>
      <c r="G3" s="19" t="s">
        <v>6</v>
      </c>
      <c r="H3" s="20" t="s">
        <v>7</v>
      </c>
      <c r="I3" s="20" t="s">
        <v>8</v>
      </c>
      <c r="J3" s="103" t="s">
        <v>9</v>
      </c>
    </row>
    <row r="4" s="2" customFormat="1" ht="27.6" customHeight="1" spans="1:10">
      <c r="A4" s="21">
        <v>1</v>
      </c>
      <c r="B4" s="22" t="s">
        <v>10</v>
      </c>
      <c r="C4" s="23" t="s">
        <v>11</v>
      </c>
      <c r="D4" s="24" t="s">
        <v>12</v>
      </c>
      <c r="E4" s="25"/>
      <c r="F4" s="26"/>
      <c r="G4" s="27" t="s">
        <v>13</v>
      </c>
      <c r="H4" s="27" t="s">
        <v>14</v>
      </c>
      <c r="I4" s="104">
        <v>0.5</v>
      </c>
      <c r="J4" s="104">
        <v>0.5</v>
      </c>
    </row>
    <row r="5" s="2" customFormat="1" ht="22.35" customHeight="1" spans="1:10">
      <c r="A5" s="21"/>
      <c r="B5" s="22"/>
      <c r="C5" s="23"/>
      <c r="D5" s="28"/>
      <c r="E5" s="29"/>
      <c r="F5" s="30"/>
      <c r="G5" s="27"/>
      <c r="H5" s="27" t="s">
        <v>15</v>
      </c>
      <c r="I5" s="104">
        <v>0.5</v>
      </c>
      <c r="J5" s="104">
        <v>0.5</v>
      </c>
    </row>
    <row r="6" s="2" customFormat="1" ht="32.45" customHeight="1" spans="1:10">
      <c r="A6" s="21"/>
      <c r="B6" s="22"/>
      <c r="C6" s="23"/>
      <c r="D6" s="28"/>
      <c r="E6" s="29"/>
      <c r="F6" s="30"/>
      <c r="G6" s="27"/>
      <c r="H6" s="27" t="s">
        <v>16</v>
      </c>
      <c r="I6" s="104">
        <v>0.5</v>
      </c>
      <c r="J6" s="104">
        <v>0.5</v>
      </c>
    </row>
    <row r="7" s="2" customFormat="1" ht="29.45" customHeight="1" spans="1:10">
      <c r="A7" s="21"/>
      <c r="B7" s="22"/>
      <c r="C7" s="23"/>
      <c r="D7" s="31"/>
      <c r="E7" s="32"/>
      <c r="F7" s="33"/>
      <c r="G7" s="27"/>
      <c r="H7" s="27" t="s">
        <v>17</v>
      </c>
      <c r="I7" s="104">
        <v>0.5</v>
      </c>
      <c r="J7" s="104">
        <v>0.5</v>
      </c>
    </row>
    <row r="8" s="2" customFormat="1" ht="22.35" customHeight="1" spans="1:10">
      <c r="A8" s="21"/>
      <c r="B8" s="22"/>
      <c r="C8" s="23"/>
      <c r="D8" s="24" t="s">
        <v>18</v>
      </c>
      <c r="E8" s="25"/>
      <c r="F8" s="26"/>
      <c r="G8" s="27" t="s">
        <v>19</v>
      </c>
      <c r="H8" s="34" t="s">
        <v>20</v>
      </c>
      <c r="I8" s="104">
        <v>0.5</v>
      </c>
      <c r="J8" s="104">
        <v>0.5</v>
      </c>
    </row>
    <row r="9" s="2" customFormat="1" ht="22.35" customHeight="1" spans="1:10">
      <c r="A9" s="21"/>
      <c r="B9" s="22"/>
      <c r="C9" s="23"/>
      <c r="D9" s="28"/>
      <c r="E9" s="29"/>
      <c r="F9" s="30"/>
      <c r="G9" s="27"/>
      <c r="H9" s="34" t="s">
        <v>21</v>
      </c>
      <c r="I9" s="104">
        <v>0.5</v>
      </c>
      <c r="J9" s="104">
        <v>0.5</v>
      </c>
    </row>
    <row r="10" s="2" customFormat="1" ht="22" customHeight="1" spans="1:10">
      <c r="A10" s="21"/>
      <c r="B10" s="22"/>
      <c r="C10" s="23"/>
      <c r="D10" s="31"/>
      <c r="E10" s="32"/>
      <c r="F10" s="33"/>
      <c r="G10" s="27"/>
      <c r="H10" s="34" t="s">
        <v>22</v>
      </c>
      <c r="I10" s="104">
        <v>1</v>
      </c>
      <c r="J10" s="104">
        <v>1</v>
      </c>
    </row>
    <row r="11" s="2" customFormat="1" ht="22.35" customHeight="1" spans="1:10">
      <c r="A11" s="21"/>
      <c r="B11" s="22"/>
      <c r="C11" s="35" t="s">
        <v>23</v>
      </c>
      <c r="D11" s="24" t="s">
        <v>24</v>
      </c>
      <c r="E11" s="25"/>
      <c r="F11" s="26"/>
      <c r="G11" s="27" t="s">
        <v>25</v>
      </c>
      <c r="H11" s="34" t="s">
        <v>26</v>
      </c>
      <c r="I11" s="104">
        <v>1</v>
      </c>
      <c r="J11" s="104">
        <v>1</v>
      </c>
    </row>
    <row r="12" s="2" customFormat="1" ht="22.35" customHeight="1" spans="1:10">
      <c r="A12" s="21"/>
      <c r="B12" s="22"/>
      <c r="C12" s="35"/>
      <c r="D12" s="28"/>
      <c r="E12" s="29"/>
      <c r="F12" s="30"/>
      <c r="G12" s="27"/>
      <c r="H12" s="34" t="s">
        <v>27</v>
      </c>
      <c r="I12" s="104">
        <v>1</v>
      </c>
      <c r="J12" s="104">
        <v>1</v>
      </c>
    </row>
    <row r="13" s="2" customFormat="1" ht="26.1" customHeight="1" spans="1:10">
      <c r="A13" s="21"/>
      <c r="B13" s="22"/>
      <c r="C13" s="35"/>
      <c r="D13" s="28"/>
      <c r="E13" s="29"/>
      <c r="F13" s="30"/>
      <c r="G13" s="27"/>
      <c r="H13" s="34" t="s">
        <v>28</v>
      </c>
      <c r="I13" s="104">
        <v>1</v>
      </c>
      <c r="J13" s="104">
        <v>0</v>
      </c>
    </row>
    <row r="14" s="2" customFormat="1" ht="22.35" customHeight="1" spans="1:10">
      <c r="A14" s="21"/>
      <c r="B14" s="22"/>
      <c r="C14" s="35"/>
      <c r="D14" s="31"/>
      <c r="E14" s="32"/>
      <c r="F14" s="33"/>
      <c r="G14" s="27"/>
      <c r="H14" s="34" t="s">
        <v>29</v>
      </c>
      <c r="I14" s="104">
        <v>1</v>
      </c>
      <c r="J14" s="104">
        <v>1</v>
      </c>
    </row>
    <row r="15" s="2" customFormat="1" ht="26.1" customHeight="1" spans="1:10">
      <c r="A15" s="21"/>
      <c r="B15" s="22"/>
      <c r="C15" s="35"/>
      <c r="D15" s="36" t="s">
        <v>30</v>
      </c>
      <c r="E15" s="37"/>
      <c r="F15" s="38"/>
      <c r="G15" s="27" t="s">
        <v>31</v>
      </c>
      <c r="H15" s="34" t="s">
        <v>32</v>
      </c>
      <c r="I15" s="104">
        <v>2</v>
      </c>
      <c r="J15" s="104">
        <v>2</v>
      </c>
    </row>
    <row r="16" s="2" customFormat="1" ht="27.95" customHeight="1" spans="1:15">
      <c r="A16" s="21"/>
      <c r="B16" s="22"/>
      <c r="C16" s="35"/>
      <c r="D16" s="39"/>
      <c r="E16" s="40"/>
      <c r="F16" s="41"/>
      <c r="G16" s="27"/>
      <c r="H16" s="42" t="s">
        <v>33</v>
      </c>
      <c r="I16" s="104">
        <v>1</v>
      </c>
      <c r="J16" s="104">
        <v>0</v>
      </c>
      <c r="L16" s="11"/>
      <c r="M16" s="11"/>
      <c r="N16" s="11"/>
      <c r="O16" s="11"/>
    </row>
    <row r="17" s="2" customFormat="1" ht="18.6" customHeight="1" spans="1:10">
      <c r="A17" s="21"/>
      <c r="B17" s="22"/>
      <c r="C17" s="35"/>
      <c r="D17" s="43"/>
      <c r="E17" s="44"/>
      <c r="F17" s="45"/>
      <c r="G17" s="27"/>
      <c r="H17" s="42" t="s">
        <v>34</v>
      </c>
      <c r="I17" s="104">
        <v>1</v>
      </c>
      <c r="J17" s="104">
        <v>0</v>
      </c>
    </row>
    <row r="18" s="2" customFormat="1" ht="22.35" customHeight="1" spans="1:10">
      <c r="A18" s="21"/>
      <c r="B18" s="22"/>
      <c r="C18" s="46" t="s">
        <v>35</v>
      </c>
      <c r="D18" s="24" t="s">
        <v>36</v>
      </c>
      <c r="E18" s="25"/>
      <c r="F18" s="26"/>
      <c r="G18" s="42" t="s">
        <v>37</v>
      </c>
      <c r="H18" s="42" t="s">
        <v>38</v>
      </c>
      <c r="I18" s="104">
        <v>1</v>
      </c>
      <c r="J18" s="104"/>
    </row>
    <row r="19" s="2" customFormat="1" ht="22.35" customHeight="1" spans="1:10">
      <c r="A19" s="21"/>
      <c r="B19" s="22"/>
      <c r="C19" s="46"/>
      <c r="D19" s="28"/>
      <c r="E19" s="29"/>
      <c r="F19" s="30"/>
      <c r="G19" s="42"/>
      <c r="H19" s="42" t="s">
        <v>39</v>
      </c>
      <c r="I19" s="104">
        <v>1</v>
      </c>
      <c r="J19" s="104">
        <v>1</v>
      </c>
    </row>
    <row r="20" s="2" customFormat="1" ht="22.35" customHeight="1" spans="1:10">
      <c r="A20" s="21"/>
      <c r="B20" s="22"/>
      <c r="C20" s="46"/>
      <c r="D20" s="28"/>
      <c r="E20" s="29"/>
      <c r="F20" s="30"/>
      <c r="G20" s="42"/>
      <c r="H20" s="42" t="s">
        <v>40</v>
      </c>
      <c r="I20" s="104">
        <v>1</v>
      </c>
      <c r="J20" s="104">
        <v>1</v>
      </c>
    </row>
    <row r="21" s="2" customFormat="1" ht="27.75" customHeight="1" spans="1:10">
      <c r="A21" s="21"/>
      <c r="B21" s="22"/>
      <c r="C21" s="46"/>
      <c r="D21" s="31"/>
      <c r="E21" s="32"/>
      <c r="F21" s="33"/>
      <c r="G21" s="42"/>
      <c r="H21" s="42" t="s">
        <v>41</v>
      </c>
      <c r="I21" s="104">
        <v>1</v>
      </c>
      <c r="J21" s="104">
        <v>1</v>
      </c>
    </row>
    <row r="22" s="2" customFormat="1" ht="22" customHeight="1" spans="1:10">
      <c r="A22" s="21"/>
      <c r="B22" s="22"/>
      <c r="C22" s="46"/>
      <c r="D22" s="24" t="s">
        <v>42</v>
      </c>
      <c r="E22" s="25"/>
      <c r="F22" s="26"/>
      <c r="G22" s="42" t="s">
        <v>43</v>
      </c>
      <c r="H22" s="42" t="s">
        <v>44</v>
      </c>
      <c r="I22" s="104">
        <v>2</v>
      </c>
      <c r="J22" s="104">
        <v>1</v>
      </c>
    </row>
    <row r="23" s="2" customFormat="1" ht="28.15" customHeight="1" spans="1:10">
      <c r="A23" s="21"/>
      <c r="B23" s="22"/>
      <c r="C23" s="46"/>
      <c r="D23" s="31"/>
      <c r="E23" s="32"/>
      <c r="F23" s="33"/>
      <c r="G23" s="42"/>
      <c r="H23" s="42" t="s">
        <v>45</v>
      </c>
      <c r="I23" s="104">
        <v>2</v>
      </c>
      <c r="J23" s="104">
        <v>1.5</v>
      </c>
    </row>
    <row r="24" s="2" customFormat="1" ht="22.35" customHeight="1" spans="1:10">
      <c r="A24" s="21">
        <v>2</v>
      </c>
      <c r="B24" s="22" t="s">
        <v>46</v>
      </c>
      <c r="C24" s="46" t="s">
        <v>47</v>
      </c>
      <c r="D24" s="47" t="s">
        <v>48</v>
      </c>
      <c r="E24" s="48"/>
      <c r="F24" s="49"/>
      <c r="G24" s="42" t="s">
        <v>49</v>
      </c>
      <c r="H24" s="50" t="s">
        <v>50</v>
      </c>
      <c r="I24" s="105">
        <v>5</v>
      </c>
      <c r="J24" s="105">
        <v>5</v>
      </c>
    </row>
    <row r="25" s="2" customFormat="1" ht="22.35" customHeight="1" spans="1:10">
      <c r="A25" s="21"/>
      <c r="B25" s="22"/>
      <c r="C25" s="46"/>
      <c r="D25" s="51"/>
      <c r="E25" s="52"/>
      <c r="F25" s="53"/>
      <c r="G25" s="42"/>
      <c r="H25" s="54"/>
      <c r="I25" s="106"/>
      <c r="J25" s="106"/>
    </row>
    <row r="26" s="2" customFormat="1" ht="22.35" customHeight="1" spans="1:10">
      <c r="A26" s="21"/>
      <c r="B26" s="22"/>
      <c r="C26" s="46"/>
      <c r="D26" s="55"/>
      <c r="E26" s="56"/>
      <c r="F26" s="57"/>
      <c r="G26" s="42"/>
      <c r="H26" s="58"/>
      <c r="I26" s="107"/>
      <c r="J26" s="107"/>
    </row>
    <row r="27" s="2" customFormat="1" ht="33" customHeight="1" spans="1:10">
      <c r="A27" s="21"/>
      <c r="B27" s="22"/>
      <c r="C27" s="46"/>
      <c r="D27" s="47" t="s">
        <v>51</v>
      </c>
      <c r="E27" s="48"/>
      <c r="F27" s="49"/>
      <c r="G27" s="27" t="s">
        <v>52</v>
      </c>
      <c r="H27" s="59" t="s">
        <v>53</v>
      </c>
      <c r="I27" s="105">
        <v>5</v>
      </c>
      <c r="J27" s="105">
        <v>5</v>
      </c>
    </row>
    <row r="28" s="2" customFormat="1" ht="33" customHeight="1" spans="1:10">
      <c r="A28" s="21"/>
      <c r="B28" s="22"/>
      <c r="C28" s="46"/>
      <c r="D28" s="55"/>
      <c r="E28" s="56"/>
      <c r="F28" s="57"/>
      <c r="G28" s="27"/>
      <c r="H28" s="60"/>
      <c r="I28" s="107"/>
      <c r="J28" s="107"/>
    </row>
    <row r="29" s="2" customFormat="1" ht="26.45" customHeight="1" spans="1:10">
      <c r="A29" s="21"/>
      <c r="B29" s="22"/>
      <c r="C29" s="46"/>
      <c r="D29" s="24" t="s">
        <v>54</v>
      </c>
      <c r="E29" s="25"/>
      <c r="F29" s="26"/>
      <c r="G29" s="27" t="s">
        <v>55</v>
      </c>
      <c r="H29" s="34" t="s">
        <v>56</v>
      </c>
      <c r="I29" s="104">
        <v>1</v>
      </c>
      <c r="J29" s="104">
        <v>1</v>
      </c>
    </row>
    <row r="30" s="2" customFormat="1" ht="22.35" customHeight="1" spans="1:10">
      <c r="A30" s="21"/>
      <c r="B30" s="22"/>
      <c r="C30" s="46"/>
      <c r="D30" s="28"/>
      <c r="E30" s="29"/>
      <c r="F30" s="30"/>
      <c r="G30" s="27"/>
      <c r="H30" s="34" t="s">
        <v>57</v>
      </c>
      <c r="I30" s="104">
        <v>2</v>
      </c>
      <c r="J30" s="104">
        <v>2</v>
      </c>
    </row>
    <row r="31" s="2" customFormat="1" ht="22.35" customHeight="1" spans="1:10">
      <c r="A31" s="21"/>
      <c r="B31" s="22"/>
      <c r="C31" s="46"/>
      <c r="D31" s="31"/>
      <c r="E31" s="32"/>
      <c r="F31" s="33"/>
      <c r="G31" s="27"/>
      <c r="H31" s="34" t="s">
        <v>58</v>
      </c>
      <c r="I31" s="104">
        <v>2</v>
      </c>
      <c r="J31" s="104">
        <v>2</v>
      </c>
    </row>
    <row r="32" s="2" customFormat="1" ht="33" customHeight="1" spans="1:10">
      <c r="A32" s="21"/>
      <c r="B32" s="22"/>
      <c r="C32" s="46" t="s">
        <v>59</v>
      </c>
      <c r="D32" s="61" t="s">
        <v>60</v>
      </c>
      <c r="E32" s="62"/>
      <c r="F32" s="63"/>
      <c r="G32" s="27" t="s">
        <v>61</v>
      </c>
      <c r="H32" s="27" t="s">
        <v>62</v>
      </c>
      <c r="I32" s="104">
        <v>2.5</v>
      </c>
      <c r="J32" s="104">
        <v>2.5</v>
      </c>
    </row>
    <row r="33" s="2" customFormat="1" ht="33" customHeight="1" spans="1:10">
      <c r="A33" s="21"/>
      <c r="B33" s="22"/>
      <c r="C33" s="46"/>
      <c r="D33" s="61" t="s">
        <v>63</v>
      </c>
      <c r="E33" s="62"/>
      <c r="F33" s="63"/>
      <c r="G33" s="27" t="s">
        <v>64</v>
      </c>
      <c r="H33" s="27" t="s">
        <v>65</v>
      </c>
      <c r="I33" s="104">
        <v>2.5</v>
      </c>
      <c r="J33" s="104">
        <v>2</v>
      </c>
    </row>
    <row r="34" s="2" customFormat="1" ht="25" customHeight="1" spans="1:10">
      <c r="A34" s="64">
        <v>3</v>
      </c>
      <c r="B34" s="65" t="s">
        <v>66</v>
      </c>
      <c r="C34" s="35" t="s">
        <v>67</v>
      </c>
      <c r="D34" s="61" t="s">
        <v>68</v>
      </c>
      <c r="E34" s="62"/>
      <c r="F34" s="63"/>
      <c r="G34" s="27" t="s">
        <v>69</v>
      </c>
      <c r="H34" s="59" t="s">
        <v>70</v>
      </c>
      <c r="I34" s="105">
        <v>3</v>
      </c>
      <c r="J34" s="105">
        <v>3</v>
      </c>
    </row>
    <row r="35" s="2" customFormat="1" ht="34" customHeight="1" spans="1:10">
      <c r="A35" s="66"/>
      <c r="B35" s="67"/>
      <c r="C35" s="35"/>
      <c r="D35" s="68" t="s">
        <v>71</v>
      </c>
      <c r="E35" s="61" t="s">
        <v>72</v>
      </c>
      <c r="F35" s="63"/>
      <c r="G35" s="27" t="s">
        <v>73</v>
      </c>
      <c r="H35" s="59" t="s">
        <v>74</v>
      </c>
      <c r="I35" s="105">
        <v>3</v>
      </c>
      <c r="J35" s="105">
        <v>3</v>
      </c>
    </row>
    <row r="36" s="2" customFormat="1" ht="34" customHeight="1" spans="1:10">
      <c r="A36" s="66"/>
      <c r="B36" s="67"/>
      <c r="C36" s="35"/>
      <c r="D36" s="69"/>
      <c r="E36" s="61" t="s">
        <v>75</v>
      </c>
      <c r="F36" s="63"/>
      <c r="G36" s="27" t="s">
        <v>76</v>
      </c>
      <c r="H36" s="59" t="s">
        <v>74</v>
      </c>
      <c r="I36" s="105">
        <v>3</v>
      </c>
      <c r="J36" s="105">
        <v>3</v>
      </c>
    </row>
    <row r="37" s="2" customFormat="1" ht="34" customHeight="1" spans="1:10">
      <c r="A37" s="66"/>
      <c r="B37" s="67"/>
      <c r="C37" s="35"/>
      <c r="D37" s="70"/>
      <c r="E37" s="61" t="s">
        <v>77</v>
      </c>
      <c r="F37" s="63"/>
      <c r="G37" s="27" t="s">
        <v>78</v>
      </c>
      <c r="H37" s="59" t="s">
        <v>74</v>
      </c>
      <c r="I37" s="105">
        <v>3</v>
      </c>
      <c r="J37" s="105">
        <v>3</v>
      </c>
    </row>
    <row r="38" s="2" customFormat="1" ht="25" customHeight="1" spans="1:10">
      <c r="A38" s="66"/>
      <c r="B38" s="67"/>
      <c r="C38" s="35" t="s">
        <v>79</v>
      </c>
      <c r="D38" s="61" t="s">
        <v>80</v>
      </c>
      <c r="E38" s="62"/>
      <c r="F38" s="63"/>
      <c r="G38" s="27" t="s">
        <v>81</v>
      </c>
      <c r="H38" s="59" t="s">
        <v>82</v>
      </c>
      <c r="I38" s="105">
        <v>3</v>
      </c>
      <c r="J38" s="105">
        <v>2.55</v>
      </c>
    </row>
    <row r="39" s="2" customFormat="1" ht="23" customHeight="1" spans="1:13">
      <c r="A39" s="66"/>
      <c r="B39" s="67"/>
      <c r="C39" s="35"/>
      <c r="D39" s="71" t="s">
        <v>83</v>
      </c>
      <c r="E39" s="61" t="s">
        <v>72</v>
      </c>
      <c r="F39" s="63"/>
      <c r="G39" s="27" t="s">
        <v>73</v>
      </c>
      <c r="H39" s="59" t="s">
        <v>84</v>
      </c>
      <c r="I39" s="104">
        <v>3</v>
      </c>
      <c r="J39" s="104">
        <f>ROUND(8875/9751*3,2)</f>
        <v>2.73</v>
      </c>
      <c r="M39" s="108"/>
    </row>
    <row r="40" s="2" customFormat="1" ht="23" customHeight="1" spans="1:13">
      <c r="A40" s="66"/>
      <c r="B40" s="67"/>
      <c r="C40" s="35"/>
      <c r="D40" s="71"/>
      <c r="E40" s="61" t="s">
        <v>75</v>
      </c>
      <c r="F40" s="63"/>
      <c r="G40" s="27" t="s">
        <v>76</v>
      </c>
      <c r="H40" s="59" t="s">
        <v>84</v>
      </c>
      <c r="I40" s="105">
        <v>3</v>
      </c>
      <c r="J40" s="105">
        <f>ROUND(3048/7333*3,2)</f>
        <v>1.25</v>
      </c>
      <c r="M40" s="108"/>
    </row>
    <row r="41" s="2" customFormat="1" ht="26" customHeight="1" spans="1:13">
      <c r="A41" s="66"/>
      <c r="B41" s="67"/>
      <c r="C41" s="35"/>
      <c r="D41" s="71"/>
      <c r="E41" s="61" t="s">
        <v>77</v>
      </c>
      <c r="F41" s="63"/>
      <c r="G41" s="27" t="s">
        <v>78</v>
      </c>
      <c r="H41" s="59" t="s">
        <v>84</v>
      </c>
      <c r="I41" s="105">
        <v>3</v>
      </c>
      <c r="J41" s="105">
        <f>ROUND(434/1091*3,2)</f>
        <v>1.19</v>
      </c>
      <c r="M41" s="108"/>
    </row>
    <row r="42" s="2" customFormat="1" ht="28" customHeight="1" spans="1:13">
      <c r="A42" s="66"/>
      <c r="B42" s="67"/>
      <c r="C42" s="35" t="s">
        <v>85</v>
      </c>
      <c r="D42" s="61" t="s">
        <v>86</v>
      </c>
      <c r="E42" s="62"/>
      <c r="F42" s="63"/>
      <c r="G42" s="72" t="s">
        <v>87</v>
      </c>
      <c r="H42" s="73" t="s">
        <v>88</v>
      </c>
      <c r="I42" s="105">
        <v>1</v>
      </c>
      <c r="J42" s="105">
        <v>1</v>
      </c>
      <c r="M42" s="108"/>
    </row>
    <row r="43" s="2" customFormat="1" ht="30" customHeight="1" spans="1:13">
      <c r="A43" s="66"/>
      <c r="B43" s="67"/>
      <c r="C43" s="35"/>
      <c r="D43" s="61" t="s">
        <v>89</v>
      </c>
      <c r="E43" s="62"/>
      <c r="F43" s="63"/>
      <c r="G43" s="72" t="s">
        <v>90</v>
      </c>
      <c r="H43" s="73" t="s">
        <v>91</v>
      </c>
      <c r="I43" s="105">
        <v>1</v>
      </c>
      <c r="J43" s="105">
        <v>1</v>
      </c>
      <c r="M43" s="108"/>
    </row>
    <row r="44" s="2" customFormat="1" ht="28" customHeight="1" spans="1:13">
      <c r="A44" s="66"/>
      <c r="B44" s="67"/>
      <c r="C44" s="35"/>
      <c r="D44" s="61" t="s">
        <v>92</v>
      </c>
      <c r="E44" s="62"/>
      <c r="F44" s="63"/>
      <c r="G44" s="72" t="s">
        <v>93</v>
      </c>
      <c r="H44" s="73" t="s">
        <v>94</v>
      </c>
      <c r="I44" s="105">
        <v>1</v>
      </c>
      <c r="J44" s="105">
        <v>1</v>
      </c>
      <c r="M44" s="108"/>
    </row>
    <row r="45" s="2" customFormat="1" ht="63" customHeight="1" spans="1:13">
      <c r="A45" s="66"/>
      <c r="B45" s="67"/>
      <c r="C45" s="35"/>
      <c r="D45" s="74" t="s">
        <v>95</v>
      </c>
      <c r="E45" s="61" t="s">
        <v>96</v>
      </c>
      <c r="F45" s="63"/>
      <c r="G45" s="72" t="s">
        <v>97</v>
      </c>
      <c r="H45" s="75" t="s">
        <v>98</v>
      </c>
      <c r="I45" s="105">
        <v>1</v>
      </c>
      <c r="J45" s="105">
        <v>0.8</v>
      </c>
      <c r="M45" s="108"/>
    </row>
    <row r="46" s="2" customFormat="1" ht="41" customHeight="1" spans="1:13">
      <c r="A46" s="66"/>
      <c r="B46" s="67"/>
      <c r="C46" s="35"/>
      <c r="D46" s="76"/>
      <c r="E46" s="77" t="s">
        <v>99</v>
      </c>
      <c r="F46" s="78"/>
      <c r="G46" s="72" t="s">
        <v>100</v>
      </c>
      <c r="H46" s="75" t="s">
        <v>101</v>
      </c>
      <c r="I46" s="105">
        <v>1</v>
      </c>
      <c r="J46" s="105">
        <v>1</v>
      </c>
      <c r="M46" s="108"/>
    </row>
    <row r="47" s="2" customFormat="1" ht="24" customHeight="1" spans="1:13">
      <c r="A47" s="66"/>
      <c r="B47" s="67"/>
      <c r="C47" s="79" t="s">
        <v>102</v>
      </c>
      <c r="D47" s="80" t="s">
        <v>103</v>
      </c>
      <c r="E47" s="81" t="s">
        <v>72</v>
      </c>
      <c r="F47" s="81" t="s">
        <v>104</v>
      </c>
      <c r="G47" s="72" t="s">
        <v>105</v>
      </c>
      <c r="H47" s="75" t="s">
        <v>106</v>
      </c>
      <c r="I47" s="105">
        <v>1</v>
      </c>
      <c r="J47" s="105">
        <v>1</v>
      </c>
      <c r="M47" s="108"/>
    </row>
    <row r="48" s="2" customFormat="1" ht="24" customHeight="1" spans="1:13">
      <c r="A48" s="66"/>
      <c r="B48" s="67"/>
      <c r="C48" s="82"/>
      <c r="D48" s="80"/>
      <c r="E48" s="81"/>
      <c r="F48" s="81" t="s">
        <v>107</v>
      </c>
      <c r="G48" s="72" t="s">
        <v>105</v>
      </c>
      <c r="H48" s="75" t="s">
        <v>106</v>
      </c>
      <c r="I48" s="105">
        <v>1</v>
      </c>
      <c r="J48" s="105">
        <v>1</v>
      </c>
      <c r="M48" s="108"/>
    </row>
    <row r="49" s="2" customFormat="1" ht="24" customHeight="1" spans="1:13">
      <c r="A49" s="66"/>
      <c r="B49" s="67"/>
      <c r="C49" s="82"/>
      <c r="D49" s="80"/>
      <c r="E49" s="81" t="s">
        <v>75</v>
      </c>
      <c r="F49" s="81" t="s">
        <v>108</v>
      </c>
      <c r="G49" s="72" t="s">
        <v>105</v>
      </c>
      <c r="H49" s="75" t="s">
        <v>106</v>
      </c>
      <c r="I49" s="105">
        <v>1</v>
      </c>
      <c r="J49" s="105">
        <v>1</v>
      </c>
      <c r="M49" s="108"/>
    </row>
    <row r="50" s="2" customFormat="1" ht="24" customHeight="1" spans="1:13">
      <c r="A50" s="66"/>
      <c r="B50" s="67"/>
      <c r="C50" s="82"/>
      <c r="D50" s="80"/>
      <c r="E50" s="81"/>
      <c r="F50" s="81" t="s">
        <v>109</v>
      </c>
      <c r="G50" s="72" t="s">
        <v>105</v>
      </c>
      <c r="H50" s="75" t="s">
        <v>106</v>
      </c>
      <c r="I50" s="105">
        <v>1</v>
      </c>
      <c r="J50" s="105">
        <v>1</v>
      </c>
      <c r="M50" s="108"/>
    </row>
    <row r="51" s="2" customFormat="1" ht="24" customHeight="1" spans="1:13">
      <c r="A51" s="66"/>
      <c r="B51" s="67"/>
      <c r="C51" s="82"/>
      <c r="D51" s="80"/>
      <c r="E51" s="81" t="s">
        <v>77</v>
      </c>
      <c r="F51" s="81" t="s">
        <v>110</v>
      </c>
      <c r="G51" s="72" t="s">
        <v>105</v>
      </c>
      <c r="H51" s="75" t="s">
        <v>111</v>
      </c>
      <c r="I51" s="105">
        <v>1</v>
      </c>
      <c r="J51" s="105">
        <v>1</v>
      </c>
      <c r="M51" s="108"/>
    </row>
    <row r="52" s="2" customFormat="1" ht="24" customHeight="1" spans="1:13">
      <c r="A52" s="66"/>
      <c r="B52" s="67"/>
      <c r="C52" s="82"/>
      <c r="D52" s="80"/>
      <c r="E52" s="81"/>
      <c r="F52" s="81" t="s">
        <v>112</v>
      </c>
      <c r="G52" s="72" t="s">
        <v>105</v>
      </c>
      <c r="H52" s="75" t="s">
        <v>113</v>
      </c>
      <c r="I52" s="105">
        <v>1</v>
      </c>
      <c r="J52" s="105">
        <v>1</v>
      </c>
      <c r="M52" s="108"/>
    </row>
    <row r="53" s="2" customFormat="1" ht="22" customHeight="1" spans="1:10">
      <c r="A53" s="64">
        <v>4</v>
      </c>
      <c r="B53" s="65" t="s">
        <v>114</v>
      </c>
      <c r="C53" s="79" t="s">
        <v>115</v>
      </c>
      <c r="D53" s="83" t="s">
        <v>116</v>
      </c>
      <c r="E53" s="81" t="s">
        <v>72</v>
      </c>
      <c r="F53" s="81" t="s">
        <v>104</v>
      </c>
      <c r="G53" s="27" t="s">
        <v>117</v>
      </c>
      <c r="H53" s="84" t="s">
        <v>118</v>
      </c>
      <c r="I53" s="107">
        <v>1.5</v>
      </c>
      <c r="J53" s="107">
        <v>1.5</v>
      </c>
    </row>
    <row r="54" s="2" customFormat="1" ht="22" customHeight="1" spans="1:10">
      <c r="A54" s="66"/>
      <c r="B54" s="67"/>
      <c r="C54" s="82"/>
      <c r="D54" s="83"/>
      <c r="E54" s="81"/>
      <c r="F54" s="81" t="s">
        <v>107</v>
      </c>
      <c r="G54" s="27" t="s">
        <v>117</v>
      </c>
      <c r="H54" s="84" t="s">
        <v>118</v>
      </c>
      <c r="I54" s="107">
        <v>1.5</v>
      </c>
      <c r="J54" s="107">
        <v>1.5</v>
      </c>
    </row>
    <row r="55" s="2" customFormat="1" ht="22" customHeight="1" spans="1:10">
      <c r="A55" s="66"/>
      <c r="B55" s="67"/>
      <c r="C55" s="82"/>
      <c r="D55" s="83"/>
      <c r="E55" s="81" t="s">
        <v>75</v>
      </c>
      <c r="F55" s="81" t="s">
        <v>108</v>
      </c>
      <c r="G55" s="27" t="s">
        <v>117</v>
      </c>
      <c r="H55" s="84" t="s">
        <v>118</v>
      </c>
      <c r="I55" s="107">
        <v>1.5</v>
      </c>
      <c r="J55" s="107">
        <v>1.5</v>
      </c>
    </row>
    <row r="56" s="2" customFormat="1" ht="22" customHeight="1" spans="1:10">
      <c r="A56" s="66"/>
      <c r="B56" s="67"/>
      <c r="C56" s="82"/>
      <c r="D56" s="83"/>
      <c r="E56" s="81"/>
      <c r="F56" s="81" t="s">
        <v>109</v>
      </c>
      <c r="G56" s="27" t="s">
        <v>117</v>
      </c>
      <c r="H56" s="84" t="s">
        <v>118</v>
      </c>
      <c r="I56" s="107">
        <v>1.5</v>
      </c>
      <c r="J56" s="107">
        <v>1.5</v>
      </c>
    </row>
    <row r="57" s="2" customFormat="1" ht="22" customHeight="1" spans="1:10">
      <c r="A57" s="66"/>
      <c r="B57" s="67"/>
      <c r="C57" s="82"/>
      <c r="D57" s="83"/>
      <c r="E57" s="81" t="s">
        <v>77</v>
      </c>
      <c r="F57" s="81" t="s">
        <v>110</v>
      </c>
      <c r="G57" s="27" t="s">
        <v>117</v>
      </c>
      <c r="H57" s="84" t="s">
        <v>119</v>
      </c>
      <c r="I57" s="107">
        <v>1.5</v>
      </c>
      <c r="J57" s="107">
        <v>1.5</v>
      </c>
    </row>
    <row r="58" s="2" customFormat="1" ht="22" customHeight="1" spans="1:10">
      <c r="A58" s="66"/>
      <c r="B58" s="67"/>
      <c r="C58" s="82"/>
      <c r="D58" s="83"/>
      <c r="E58" s="81"/>
      <c r="F58" s="81" t="s">
        <v>112</v>
      </c>
      <c r="G58" s="27" t="s">
        <v>117</v>
      </c>
      <c r="H58" s="84" t="s">
        <v>120</v>
      </c>
      <c r="I58" s="107">
        <v>1.5</v>
      </c>
      <c r="J58" s="107">
        <v>1.5</v>
      </c>
    </row>
    <row r="59" s="2" customFormat="1" ht="41" customHeight="1" spans="1:10">
      <c r="A59" s="66"/>
      <c r="B59" s="67"/>
      <c r="C59" s="82"/>
      <c r="D59" s="83" t="s">
        <v>121</v>
      </c>
      <c r="E59" s="85" t="s">
        <v>122</v>
      </c>
      <c r="F59" s="86"/>
      <c r="G59" s="27" t="s">
        <v>123</v>
      </c>
      <c r="H59" s="84" t="s">
        <v>124</v>
      </c>
      <c r="I59" s="107">
        <v>2</v>
      </c>
      <c r="J59" s="107">
        <v>2</v>
      </c>
    </row>
    <row r="60" s="2" customFormat="1" ht="64" customHeight="1" spans="1:10">
      <c r="A60" s="66"/>
      <c r="B60" s="67"/>
      <c r="C60" s="82"/>
      <c r="D60" s="83"/>
      <c r="E60" s="85" t="s">
        <v>125</v>
      </c>
      <c r="F60" s="86"/>
      <c r="G60" s="27" t="s">
        <v>126</v>
      </c>
      <c r="H60" s="84" t="s">
        <v>127</v>
      </c>
      <c r="I60" s="107">
        <v>2</v>
      </c>
      <c r="J60" s="107">
        <v>1.5</v>
      </c>
    </row>
    <row r="61" s="2" customFormat="1" ht="51" customHeight="1" spans="1:10">
      <c r="A61" s="66"/>
      <c r="B61" s="67"/>
      <c r="C61" s="82"/>
      <c r="D61" s="87" t="s">
        <v>128</v>
      </c>
      <c r="E61" s="88" t="s">
        <v>129</v>
      </c>
      <c r="F61" s="89"/>
      <c r="G61" s="27" t="s">
        <v>130</v>
      </c>
      <c r="H61" s="84" t="s">
        <v>131</v>
      </c>
      <c r="I61" s="107">
        <v>6</v>
      </c>
      <c r="J61" s="107">
        <v>5</v>
      </c>
    </row>
    <row r="62" s="3" customFormat="1" ht="65" customHeight="1" spans="1:10">
      <c r="A62" s="90"/>
      <c r="B62" s="91"/>
      <c r="C62" s="92"/>
      <c r="D62" s="93"/>
      <c r="E62" s="94" t="s">
        <v>132</v>
      </c>
      <c r="F62" s="95"/>
      <c r="G62" s="27" t="s">
        <v>133</v>
      </c>
      <c r="H62" s="84" t="s">
        <v>134</v>
      </c>
      <c r="I62" s="109">
        <v>6</v>
      </c>
      <c r="J62" s="110">
        <v>5</v>
      </c>
    </row>
    <row r="63" s="3" customFormat="1" ht="20.25" customHeight="1" spans="1:10">
      <c r="A63" s="96" t="s">
        <v>135</v>
      </c>
      <c r="B63" s="97">
        <v>100</v>
      </c>
      <c r="C63" s="97"/>
      <c r="D63" s="98"/>
      <c r="E63" s="99"/>
      <c r="F63" s="100"/>
      <c r="G63" s="101"/>
      <c r="H63" s="101"/>
      <c r="I63" s="111">
        <f>SUM(I4:I62)</f>
        <v>100</v>
      </c>
      <c r="J63" s="111">
        <f>SUM(J4:J62)</f>
        <v>87.02</v>
      </c>
    </row>
  </sheetData>
  <autoFilter xmlns:etc="http://www.wps.cn/officeDocument/2017/etCustomData" ref="A3:O63" etc:filterBottomFollowUsedRange="0">
    <extLst/>
  </autoFilter>
  <mergeCells count="79">
    <mergeCell ref="A1:J1"/>
    <mergeCell ref="A2:G2"/>
    <mergeCell ref="D3:F3"/>
    <mergeCell ref="L16:O16"/>
    <mergeCell ref="D32:F32"/>
    <mergeCell ref="D33:F33"/>
    <mergeCell ref="D34:F34"/>
    <mergeCell ref="E35:F35"/>
    <mergeCell ref="E36:F36"/>
    <mergeCell ref="E37:F37"/>
    <mergeCell ref="D38:F38"/>
    <mergeCell ref="E39:F39"/>
    <mergeCell ref="E40:F40"/>
    <mergeCell ref="E41:F41"/>
    <mergeCell ref="D42:F42"/>
    <mergeCell ref="D43:F43"/>
    <mergeCell ref="D44:F44"/>
    <mergeCell ref="E45:F45"/>
    <mergeCell ref="E46:F46"/>
    <mergeCell ref="E59:F59"/>
    <mergeCell ref="E60:F60"/>
    <mergeCell ref="E61:F61"/>
    <mergeCell ref="E62:F62"/>
    <mergeCell ref="D63:F63"/>
    <mergeCell ref="A4:A23"/>
    <mergeCell ref="A24:A33"/>
    <mergeCell ref="A34:A52"/>
    <mergeCell ref="A53:A62"/>
    <mergeCell ref="B4:B23"/>
    <mergeCell ref="B24:B33"/>
    <mergeCell ref="B34:B52"/>
    <mergeCell ref="B53:B62"/>
    <mergeCell ref="C4:C10"/>
    <mergeCell ref="C11:C17"/>
    <mergeCell ref="C18:C23"/>
    <mergeCell ref="C24:C31"/>
    <mergeCell ref="C32:C33"/>
    <mergeCell ref="C34:C37"/>
    <mergeCell ref="C38:C41"/>
    <mergeCell ref="C42:C46"/>
    <mergeCell ref="C47:C52"/>
    <mergeCell ref="C53:C62"/>
    <mergeCell ref="D35:D37"/>
    <mergeCell ref="D39:D41"/>
    <mergeCell ref="D45:D46"/>
    <mergeCell ref="D47:D52"/>
    <mergeCell ref="D53:D58"/>
    <mergeCell ref="D59:D60"/>
    <mergeCell ref="D61:D62"/>
    <mergeCell ref="E47:E48"/>
    <mergeCell ref="E49:E50"/>
    <mergeCell ref="E51:E52"/>
    <mergeCell ref="E53:E54"/>
    <mergeCell ref="E55:E56"/>
    <mergeCell ref="E57:E58"/>
    <mergeCell ref="G4:G7"/>
    <mergeCell ref="G8:G10"/>
    <mergeCell ref="G11:G14"/>
    <mergeCell ref="G15:G17"/>
    <mergeCell ref="G18:G21"/>
    <mergeCell ref="G22:G23"/>
    <mergeCell ref="G24:G26"/>
    <mergeCell ref="G27:G28"/>
    <mergeCell ref="G29:G31"/>
    <mergeCell ref="H24:H26"/>
    <mergeCell ref="H27:H28"/>
    <mergeCell ref="I24:I26"/>
    <mergeCell ref="I27:I28"/>
    <mergeCell ref="J24:J26"/>
    <mergeCell ref="J27:J28"/>
    <mergeCell ref="D29:F31"/>
    <mergeCell ref="D27:F28"/>
    <mergeCell ref="D24:F26"/>
    <mergeCell ref="D22:F23"/>
    <mergeCell ref="D18:F21"/>
    <mergeCell ref="D15:F17"/>
    <mergeCell ref="D11:F14"/>
    <mergeCell ref="D8:F10"/>
    <mergeCell ref="D4:F7"/>
  </mergeCells>
  <pageMargins left="0.393055555555556" right="0.196527777777778" top="0.472222222222222" bottom="0.196527777777778" header="0.298611111111111" footer="0.0784722222222222"/>
  <pageSetup paperSize="9" scale="49" orientation="portrait" horizontalDpi="600"/>
  <headerFooter/>
  <colBreaks count="1" manualBreakCount="1">
    <brk id="10" max="1048575" man="1"/>
  </col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2 " > < c o m m e n t   s : r e f = " B 3 "   r g b C l r = " 6 F 9 6 E C " / > < c o m m e n t   s : r e f = " C 3 "   r g b C l r = " 6 F 9 6 E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考试中心建设项目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46435</dc:creator>
  <cp:lastModifiedBy>杨梓</cp:lastModifiedBy>
  <dcterms:created xsi:type="dcterms:W3CDTF">2015-06-05T18:17:00Z</dcterms:created>
  <dcterms:modified xsi:type="dcterms:W3CDTF">2024-09-29T01:57:32Z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E7AEC201939B40D6A6B8F5A41FFEC9E4_13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true</vt:bool>
  </property>
</Properties>
</file>